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<sst xmlns="http://schemas.openxmlformats.org/spreadsheetml/2006/main" count="64" uniqueCount="51">
  <si>
    <r>
      <rPr>
        <b/>
        <sz val="14"/>
        <color theme="1"/>
        <rFont val="宋体"/>
        <charset val="134"/>
      </rPr>
      <t xml:space="preserve"> </t>
    </r>
    <r>
      <rPr>
        <b/>
        <u/>
        <sz val="14"/>
        <color theme="1"/>
        <rFont val="宋体"/>
        <charset val="134"/>
      </rPr>
      <t xml:space="preserve">    滑县牧场B干草库D1-D6整改 </t>
    </r>
    <r>
      <rPr>
        <b/>
        <sz val="14"/>
        <color theme="1"/>
        <rFont val="宋体"/>
        <charset val="134"/>
      </rPr>
      <t>项目工程量清单</t>
    </r>
  </si>
  <si>
    <r>
      <rPr>
        <b/>
        <sz val="9"/>
        <color theme="1"/>
        <rFont val="宋体"/>
        <charset val="134"/>
      </rPr>
      <t>业务单位：滑县牧场</t>
    </r>
    <r>
      <rPr>
        <sz val="9"/>
        <color theme="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</t>
    </r>
  </si>
  <si>
    <t>（此模板在无法套用各省市清单、定额计价时使用）</t>
  </si>
  <si>
    <t>序号</t>
  </si>
  <si>
    <t>项目名称</t>
  </si>
  <si>
    <t>计量
单位</t>
  </si>
  <si>
    <t>工程量</t>
  </si>
  <si>
    <t>项目特征、技术参数</t>
  </si>
  <si>
    <t>备注</t>
  </si>
  <si>
    <t>（需说明项目特征、技术参数、工程量的计算公式或来源、单价的组成等）↓↓</t>
  </si>
  <si>
    <t>综合单价是完成一个规定清单项目所需的人工、材料和工程设备、施工机具和企业管理费、利润以及一定范围内的风险的费用</t>
  </si>
  <si>
    <t>砖砌体拆除</t>
  </si>
  <si>
    <t>m3</t>
  </si>
  <si>
    <t>人工拆除4.5m含抹灰砌体、保护性拆除</t>
  </si>
  <si>
    <t>垃圾清理外运处置</t>
  </si>
  <si>
    <t>建筑垃圾外运处置</t>
  </si>
  <si>
    <t>砖砌体</t>
  </si>
  <si>
    <t>烧结砖砌体，墙高4.5m，焊接2m长拉结筋到钢柱加固</t>
  </si>
  <si>
    <t>抹灰</t>
  </si>
  <si>
    <t>m2</t>
  </si>
  <si>
    <t>砌体抹灰厚度20mm</t>
  </si>
  <si>
    <t>电缆架空</t>
  </si>
  <si>
    <t>项</t>
  </si>
  <si>
    <t>墙体上方电缆挂钩架空吊起</t>
  </si>
  <si>
    <t>混凝土地面破处</t>
  </si>
  <si>
    <t>厂房地面，切割后破除</t>
  </si>
  <si>
    <t>基坑开挖</t>
  </si>
  <si>
    <t>个</t>
  </si>
  <si>
    <t>人工挖基坑</t>
  </si>
  <si>
    <t>混凝土基础</t>
  </si>
  <si>
    <t>详见图纸，含基础浇筑、钢筋、模板</t>
  </si>
  <si>
    <t>预埋件</t>
  </si>
  <si>
    <t>φ20预埋螺栓</t>
  </si>
  <si>
    <t>钢柱</t>
  </si>
  <si>
    <t>钢柱制作、油漆、安装</t>
  </si>
  <si>
    <t>场地受限，无法使用吊车</t>
  </si>
  <si>
    <t>地面恢复</t>
  </si>
  <si>
    <t>C30混凝土地面恢复</t>
  </si>
  <si>
    <t>厚度</t>
  </si>
  <si>
    <t>植筋</t>
  </si>
  <si>
    <t>根</t>
  </si>
  <si>
    <t>地面钻孔、清孔、注胶、植筋</t>
  </si>
  <si>
    <t>钢筋</t>
  </si>
  <si>
    <t>T</t>
  </si>
  <si>
    <t>φ12@200钢筋网，箍筋依照现场情况确定</t>
  </si>
  <si>
    <t>混凝土浇筑</t>
  </si>
  <si>
    <t>C30混凝土隔墙浇筑，下端宽25cm，上端宽18cm，浇筑、振捣、养护等.</t>
  </si>
  <si>
    <t>模板</t>
  </si>
  <si>
    <t>模板及支撑制作、安装、拆除、堆放、运输及清理模内杂物、刷隔离剂等.</t>
  </si>
  <si>
    <t>脚手架</t>
  </si>
  <si>
    <t>施工综合脚手架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</si>
</sst>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b/>
      <sz val="9"/>
      <color theme="0"/>
      <name val="宋体"/>
      <charset val="134"/>
    </font>
    <font>
      <b/>
      <sz val="9"/>
      <color theme="1"/>
      <name val="Arial"/>
      <charset val="134"/>
    </font>
    <font>
      <b/>
      <sz val="8"/>
      <color rgb="FFFF0000"/>
      <name val="宋体"/>
      <charset val="134"/>
    </font>
    <font>
      <sz val="8"/>
      <color theme="1"/>
      <name val="宋体"/>
      <charset val="134"/>
    </font>
    <font>
      <sz val="9"/>
      <color theme="1"/>
      <name val="Arial"/>
      <charset val="134"/>
    </font>
    <font>
      <sz val="8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25400</xdr:colOff>
      <xdr:row>0</xdr:row>
      <xdr:rowOff>50801</xdr:rowOff>
    </xdr:from>
    <xdr:ext cx="762000" cy="450849"/>
    <xdr:pic>
      <xdr:nvPicPr>
        <xdr:cNvPr id="2" name="图片 1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0800"/>
          <a:ext cx="762000" cy="4508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I4" sqref="I4"/>
    </sheetView>
  </sheetViews>
  <sheetFormatPr defaultColWidth="8.63333333333333" defaultRowHeight="22" customHeight="1" outlineLevelCol="5"/>
  <cols>
    <col min="1" max="1" width="5.18333333333333" style="1" customWidth="1"/>
    <col min="2" max="2" width="26" style="1" customWidth="1"/>
    <col min="3" max="3" width="3.36666666666667" style="1" customWidth="1"/>
    <col min="4" max="4" width="6.90833333333333" style="1" customWidth="1"/>
    <col min="5" max="5" width="32.9083333333333" style="1" customWidth="1"/>
    <col min="6" max="6" width="31.9083333333333" style="1" customWidth="1"/>
    <col min="7" max="16384" width="8.63333333333333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/>
      <c r="B2" s="4" t="s">
        <v>1</v>
      </c>
      <c r="C2" s="5"/>
      <c r="D2" s="5"/>
      <c r="E2" s="5"/>
      <c r="F2" s="6" t="s">
        <v>2</v>
      </c>
    </row>
    <row r="3" customHeight="1" spans="1:6">
      <c r="A3" s="7" t="s">
        <v>3</v>
      </c>
      <c r="B3" s="7" t="s">
        <v>4</v>
      </c>
      <c r="C3" s="8" t="s">
        <v>5</v>
      </c>
      <c r="D3" s="7" t="s">
        <v>6</v>
      </c>
      <c r="E3" s="8" t="s">
        <v>7</v>
      </c>
      <c r="F3" s="7" t="s">
        <v>8</v>
      </c>
    </row>
    <row r="4" ht="36" customHeight="1" spans="1:6">
      <c r="A4" s="9"/>
      <c r="B4" s="9"/>
      <c r="C4" s="10"/>
      <c r="D4" s="11"/>
      <c r="E4" s="12" t="s">
        <v>9</v>
      </c>
      <c r="F4" s="13" t="s">
        <v>10</v>
      </c>
    </row>
    <row r="5" customHeight="1" spans="1:6">
      <c r="A5" s="14">
        <v>1</v>
      </c>
      <c r="B5" s="15" t="s">
        <v>11</v>
      </c>
      <c r="C5" s="16" t="s">
        <v>12</v>
      </c>
      <c r="D5" s="17">
        <f>4.5*(38+7*2.5)*0.28</f>
        <v>69.93</v>
      </c>
      <c r="E5" s="18" t="s">
        <v>13</v>
      </c>
      <c r="F5" s="18"/>
    </row>
    <row r="6" customHeight="1" spans="1:6">
      <c r="A6" s="14">
        <v>2</v>
      </c>
      <c r="B6" s="15" t="s">
        <v>14</v>
      </c>
      <c r="C6" s="16" t="s">
        <v>12</v>
      </c>
      <c r="D6" s="17">
        <f>D5</f>
        <v>69.93</v>
      </c>
      <c r="E6" s="18" t="s">
        <v>15</v>
      </c>
      <c r="F6" s="18"/>
    </row>
    <row r="7" customHeight="1" spans="1:6">
      <c r="A7" s="14">
        <v>3</v>
      </c>
      <c r="B7" s="15" t="s">
        <v>16</v>
      </c>
      <c r="C7" s="16" t="s">
        <v>12</v>
      </c>
      <c r="D7" s="17">
        <f>4.5*2.5*7*0.24</f>
        <v>18.9</v>
      </c>
      <c r="E7" s="18" t="s">
        <v>17</v>
      </c>
      <c r="F7" s="18"/>
    </row>
    <row r="8" customHeight="1" spans="1:6">
      <c r="A8" s="14">
        <v>4</v>
      </c>
      <c r="B8" s="15" t="s">
        <v>18</v>
      </c>
      <c r="C8" s="16" t="s">
        <v>19</v>
      </c>
      <c r="D8" s="17">
        <f>4.5*2.5*7*2</f>
        <v>157.5</v>
      </c>
      <c r="E8" s="18" t="s">
        <v>20</v>
      </c>
      <c r="F8" s="18"/>
    </row>
    <row r="9" customHeight="1" spans="1:6">
      <c r="A9" s="14">
        <v>5</v>
      </c>
      <c r="B9" s="15" t="s">
        <v>21</v>
      </c>
      <c r="C9" s="16" t="s">
        <v>22</v>
      </c>
      <c r="D9" s="17">
        <v>1</v>
      </c>
      <c r="E9" s="18" t="s">
        <v>23</v>
      </c>
      <c r="F9" s="18"/>
    </row>
    <row r="10" customHeight="1" spans="1:6">
      <c r="A10" s="14">
        <v>6</v>
      </c>
      <c r="B10" s="15" t="s">
        <v>24</v>
      </c>
      <c r="C10" s="16" t="s">
        <v>19</v>
      </c>
      <c r="D10" s="17">
        <f>107</f>
        <v>107</v>
      </c>
      <c r="E10" s="13" t="s">
        <v>25</v>
      </c>
      <c r="F10" s="13"/>
    </row>
    <row r="11" customHeight="1" spans="1:6">
      <c r="A11" s="14">
        <v>7</v>
      </c>
      <c r="B11" s="15" t="s">
        <v>15</v>
      </c>
      <c r="C11" s="16" t="s">
        <v>12</v>
      </c>
      <c r="D11" s="17">
        <f>D10*0.25</f>
        <v>26.75</v>
      </c>
      <c r="E11" s="13" t="s">
        <v>15</v>
      </c>
      <c r="F11" s="13"/>
    </row>
    <row r="12" customHeight="1" spans="1:6">
      <c r="A12" s="14">
        <v>8</v>
      </c>
      <c r="B12" s="15" t="s">
        <v>26</v>
      </c>
      <c r="C12" s="16" t="s">
        <v>27</v>
      </c>
      <c r="D12" s="17">
        <v>7</v>
      </c>
      <c r="E12" s="13" t="s">
        <v>28</v>
      </c>
      <c r="F12" s="13"/>
    </row>
    <row r="13" customHeight="1" spans="1:6">
      <c r="A13" s="14">
        <v>9</v>
      </c>
      <c r="B13" s="15" t="s">
        <v>29</v>
      </c>
      <c r="C13" s="16" t="s">
        <v>27</v>
      </c>
      <c r="D13" s="17">
        <v>7</v>
      </c>
      <c r="E13" s="13" t="s">
        <v>30</v>
      </c>
      <c r="F13" s="13"/>
    </row>
    <row r="14" customHeight="1" spans="1:6">
      <c r="A14" s="14">
        <v>10</v>
      </c>
      <c r="B14" s="15" t="s">
        <v>31</v>
      </c>
      <c r="C14" s="16" t="s">
        <v>27</v>
      </c>
      <c r="D14" s="17">
        <f>D15*4</f>
        <v>28</v>
      </c>
      <c r="E14" s="13" t="s">
        <v>32</v>
      </c>
      <c r="F14" s="13"/>
    </row>
    <row r="15" customHeight="1" spans="1:6">
      <c r="A15" s="14">
        <v>11</v>
      </c>
      <c r="B15" s="15" t="s">
        <v>33</v>
      </c>
      <c r="C15" s="16" t="s">
        <v>27</v>
      </c>
      <c r="D15" s="17">
        <v>7</v>
      </c>
      <c r="E15" s="13" t="s">
        <v>34</v>
      </c>
      <c r="F15" s="13" t="s">
        <v>35</v>
      </c>
    </row>
    <row r="16" customHeight="1" spans="1:6">
      <c r="A16" s="14">
        <v>12</v>
      </c>
      <c r="B16" s="15" t="s">
        <v>36</v>
      </c>
      <c r="C16" s="16" t="s">
        <v>19</v>
      </c>
      <c r="D16" s="17">
        <f>D10</f>
        <v>107</v>
      </c>
      <c r="E16" s="13" t="s">
        <v>37</v>
      </c>
      <c r="F16" s="19" t="s">
        <v>38</v>
      </c>
    </row>
    <row r="17" customHeight="1" spans="1:6">
      <c r="A17" s="14">
        <v>13</v>
      </c>
      <c r="B17" s="15" t="s">
        <v>39</v>
      </c>
      <c r="C17" s="16" t="s">
        <v>40</v>
      </c>
      <c r="D17" s="17">
        <f>36*5*2</f>
        <v>360</v>
      </c>
      <c r="E17" s="13" t="s">
        <v>41</v>
      </c>
      <c r="F17" s="13"/>
    </row>
    <row r="18" customHeight="1" spans="1:6">
      <c r="A18" s="14">
        <v>14</v>
      </c>
      <c r="B18" s="15" t="s">
        <v>42</v>
      </c>
      <c r="C18" s="16" t="s">
        <v>43</v>
      </c>
      <c r="D18" s="17">
        <v>3.6</v>
      </c>
      <c r="E18" s="20" t="s">
        <v>44</v>
      </c>
      <c r="F18" s="13"/>
    </row>
    <row r="19" customHeight="1" spans="1:6">
      <c r="A19" s="14">
        <v>15</v>
      </c>
      <c r="B19" s="15" t="s">
        <v>45</v>
      </c>
      <c r="C19" s="16" t="s">
        <v>12</v>
      </c>
      <c r="D19" s="17">
        <f>36*2*0.3+36*2.5*0.2</f>
        <v>39.6</v>
      </c>
      <c r="E19" s="13" t="s">
        <v>46</v>
      </c>
      <c r="F19" s="13"/>
    </row>
    <row r="20" customHeight="1" spans="1:6">
      <c r="A20" s="14">
        <v>16</v>
      </c>
      <c r="B20" s="15" t="s">
        <v>47</v>
      </c>
      <c r="C20" s="16" t="s">
        <v>19</v>
      </c>
      <c r="D20" s="17">
        <f>36*4.5*2</f>
        <v>324</v>
      </c>
      <c r="E20" s="18" t="s">
        <v>48</v>
      </c>
      <c r="F20" s="13"/>
    </row>
    <row r="21" customHeight="1" spans="1:6">
      <c r="A21" s="14">
        <v>17</v>
      </c>
      <c r="B21" s="15" t="s">
        <v>49</v>
      </c>
      <c r="C21" s="16" t="s">
        <v>22</v>
      </c>
      <c r="D21" s="17">
        <v>1</v>
      </c>
      <c r="E21" s="18" t="s">
        <v>50</v>
      </c>
      <c r="F21" s="13"/>
    </row>
  </sheetData>
  <mergeCells count="2">
    <mergeCell ref="A1:F1"/>
    <mergeCell ref="A4:B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09</cp:lastModifiedBy>
  <dcterms:created xsi:type="dcterms:W3CDTF">2006-09-16T00:00:00Z</dcterms:created>
  <dcterms:modified xsi:type="dcterms:W3CDTF">2024-05-31T05:30:33Z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6EE88E4F14CB4C6BA691A4A14D580191_12</vt:lpwstr>
  </property>
  <property fmtid="{D5CDD505-2E9C-101B-9397-08002B2CF9AE}" pid="3" name="KSOProductBuildVer">
    <vt:lpwstr>2052-12.1.0.16929</vt:lpwstr>
  </property>
</Properties>
</file>